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PO\Derechos Humanos\Relación entre alimentación y agua\"/>
    </mc:Choice>
  </mc:AlternateContent>
  <bookViews>
    <workbookView xWindow="0" yWindow="0" windowWidth="14370" windowHeight="104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7" i="1" s="1"/>
  <c r="C7" i="1"/>
  <c r="C6" i="1"/>
  <c r="E23" i="1"/>
  <c r="E8" i="1"/>
  <c r="D15" i="1"/>
  <c r="E11" i="1"/>
  <c r="F11" i="1" s="1"/>
  <c r="D23" i="1"/>
  <c r="F6" i="1" l="1"/>
  <c r="F18" i="1"/>
  <c r="F7" i="1"/>
  <c r="F19" i="1"/>
  <c r="F10" i="1"/>
  <c r="F12" i="1"/>
  <c r="F26" i="1"/>
  <c r="F20" i="1"/>
  <c r="F16" i="1"/>
  <c r="F21" i="1"/>
  <c r="F23" i="1"/>
  <c r="F24" i="1"/>
  <c r="F25" i="1"/>
  <c r="F13" i="1"/>
  <c r="F14" i="1"/>
  <c r="F15" i="1"/>
  <c r="F17" i="1"/>
  <c r="F9" i="1"/>
  <c r="F22" i="1"/>
  <c r="C8" i="1"/>
  <c r="C27" i="1" s="1"/>
  <c r="F8" i="1"/>
  <c r="C22" i="1"/>
</calcChain>
</file>

<file path=xl/sharedStrings.xml><?xml version="1.0" encoding="utf-8"?>
<sst xmlns="http://schemas.openxmlformats.org/spreadsheetml/2006/main" count="25" uniqueCount="22">
  <si>
    <t>Función publica y buen gobierno</t>
  </si>
  <si>
    <t>Manejo eficiente y sustentable del agua</t>
  </si>
  <si>
    <t xml:space="preserve">Operación y mantenimiento </t>
  </si>
  <si>
    <t>Capacitación</t>
  </si>
  <si>
    <t>Sistemas Meteorológicos e Hidrológicos</t>
  </si>
  <si>
    <t>Gestión integral y sustentable del agua</t>
  </si>
  <si>
    <t>Atención de emergencias y desastres naturales</t>
  </si>
  <si>
    <t>Conducción de las políticas hídricas</t>
  </si>
  <si>
    <t>Planeación, Seguimiento y Evaluación de la Política Ambiental y de Recursos Naturales</t>
  </si>
  <si>
    <t>Prevención de inundaciones</t>
  </si>
  <si>
    <t>Infraestructura de agua potable, alcantarillado y saneamiento.</t>
  </si>
  <si>
    <t>Infraestructura para la protacción de Centros de Población y Áreas Productivas</t>
  </si>
  <si>
    <t>Agua potable, drenaje y tratamiento</t>
  </si>
  <si>
    <t>Servicios y apoyo administrativo</t>
  </si>
  <si>
    <t>Provisiones para desarrollo de infraestructura hidráulica</t>
  </si>
  <si>
    <t>Agual potable, drenaje y tratamiento</t>
  </si>
  <si>
    <t>Programa de Devolución de Derechos</t>
  </si>
  <si>
    <t>Rehabilitación y Modernización de Presas y Estructuras de Cabeza</t>
  </si>
  <si>
    <t>Infraestructura para la modernización y rehabilitación de riego y temporal tecnificado</t>
  </si>
  <si>
    <t>Programa de apoyo a la infraestructura hidroagrícola</t>
  </si>
  <si>
    <t>Total</t>
  </si>
  <si>
    <t>PEF 2024 - CONAGUA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</si>
</sst>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8"/>
      <color theme="1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10" fontId="0" fillId="0" borderId="0" xfId="1" applyNumberFormat="1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10" fontId="4" fillId="0" borderId="0" xfId="1" applyNumberFormat="1" applyFont="1"/>
    <xf numFmtId="3" fontId="3" fillId="0" borderId="0" xfId="0" applyNumberFormat="1" applyFont="1"/>
    <xf numFmtId="10" fontId="3" fillId="0" borderId="0" xfId="1" applyNumberFormat="1" applyFont="1"/>
    <xf numFmtId="0" fontId="5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topLeftCell="A4" workbookViewId="0">
      <selection activeCell="F20" sqref="F20"/>
    </sheetView>
  </sheetViews>
  <sheetFormatPr baseColWidth="10" defaultRowHeight="15" x14ac:dyDescent="0.25"/>
  <cols>
    <col min="1" max="1" width="5" customWidth="1"/>
    <col min="2" max="2" width="46.140625" customWidth="1"/>
    <col min="3" max="3" width="18.85546875" customWidth="1"/>
    <col min="4" max="4" width="99.42578125" customWidth="1"/>
    <col min="5" max="5" width="21.28515625" customWidth="1"/>
    <col min="6" max="6" width="11.5703125" style="3" bestFit="1" customWidth="1"/>
    <col min="8" max="8" width="12.7109375" bestFit="1" customWidth="1"/>
    <col min="9" max="9" width="12" bestFit="1" customWidth="1"/>
  </cols>
  <sheetData>
    <row r="5" spans="2:8" ht="27.75" x14ac:dyDescent="0.5">
      <c r="D5" s="10" t="s">
        <v>21</v>
      </c>
    </row>
    <row r="6" spans="2:8" ht="18" x14ac:dyDescent="0.35">
      <c r="B6" s="4" t="s">
        <v>0</v>
      </c>
      <c r="C6" s="5">
        <f>+E6</f>
        <v>3147845</v>
      </c>
      <c r="D6" s="6" t="s">
        <v>0</v>
      </c>
      <c r="E6" s="5">
        <v>3147845</v>
      </c>
      <c r="F6" s="7">
        <f t="shared" ref="F6:F19" si="0">+E6/$E$27</f>
        <v>5.0225199959621717E-5</v>
      </c>
    </row>
    <row r="7" spans="2:8" ht="18" x14ac:dyDescent="0.35">
      <c r="B7" s="4" t="s">
        <v>13</v>
      </c>
      <c r="C7" s="5">
        <f>+E7</f>
        <v>333401435</v>
      </c>
      <c r="D7" s="6" t="s">
        <v>13</v>
      </c>
      <c r="E7" s="5">
        <v>333401435</v>
      </c>
      <c r="F7" s="7">
        <f t="shared" si="0"/>
        <v>5.3195610774036915E-3</v>
      </c>
    </row>
    <row r="8" spans="2:8" ht="18" x14ac:dyDescent="0.35">
      <c r="B8" s="4" t="s">
        <v>1</v>
      </c>
      <c r="C8" s="5">
        <f>+SUM(E8:E21)</f>
        <v>49971102185</v>
      </c>
      <c r="D8" s="6" t="s">
        <v>2</v>
      </c>
      <c r="E8" s="5">
        <f>192138424</f>
        <v>192138424</v>
      </c>
      <c r="F8" s="7">
        <f t="shared" si="0"/>
        <v>3.0656499177458166E-3</v>
      </c>
    </row>
    <row r="9" spans="2:8" ht="18" x14ac:dyDescent="0.35">
      <c r="B9" s="6"/>
      <c r="C9" s="6"/>
      <c r="D9" s="6" t="s">
        <v>3</v>
      </c>
      <c r="E9" s="5">
        <v>15396637</v>
      </c>
      <c r="F9" s="7">
        <f t="shared" si="0"/>
        <v>2.4565986318599242E-4</v>
      </c>
    </row>
    <row r="10" spans="2:8" ht="18" x14ac:dyDescent="0.35">
      <c r="B10" s="6"/>
      <c r="C10" s="6"/>
      <c r="D10" s="6" t="s">
        <v>4</v>
      </c>
      <c r="E10" s="5">
        <v>138125633</v>
      </c>
      <c r="F10" s="7">
        <f t="shared" si="0"/>
        <v>2.2038529651156025E-3</v>
      </c>
    </row>
    <row r="11" spans="2:8" ht="18" x14ac:dyDescent="0.35">
      <c r="B11" s="6"/>
      <c r="C11" s="6"/>
      <c r="D11" s="6" t="s">
        <v>5</v>
      </c>
      <c r="E11" s="5">
        <f>5219887313+35885840</f>
        <v>5255773153</v>
      </c>
      <c r="F11" s="7">
        <f t="shared" si="0"/>
        <v>8.3858086262772316E-2</v>
      </c>
    </row>
    <row r="12" spans="2:8" ht="18" x14ac:dyDescent="0.35">
      <c r="B12" s="6"/>
      <c r="C12" s="6"/>
      <c r="D12" s="6" t="s">
        <v>6</v>
      </c>
      <c r="E12" s="5">
        <v>48993308</v>
      </c>
      <c r="F12" s="7">
        <f t="shared" si="0"/>
        <v>7.8170897581784817E-4</v>
      </c>
    </row>
    <row r="13" spans="2:8" ht="18" x14ac:dyDescent="0.35">
      <c r="B13" s="6"/>
      <c r="C13" s="6"/>
      <c r="D13" s="6" t="s">
        <v>7</v>
      </c>
      <c r="E13" s="5">
        <v>64018341</v>
      </c>
      <c r="F13" s="7">
        <f t="shared" si="0"/>
        <v>1.0214397398246259E-3</v>
      </c>
    </row>
    <row r="14" spans="2:8" ht="18" x14ac:dyDescent="0.35">
      <c r="B14" s="6"/>
      <c r="C14" s="6"/>
      <c r="D14" s="6" t="s">
        <v>8</v>
      </c>
      <c r="E14" s="5">
        <v>42488295</v>
      </c>
      <c r="F14" s="7">
        <f t="shared" si="0"/>
        <v>6.7791873879380837E-4</v>
      </c>
    </row>
    <row r="15" spans="2:8" ht="18.75" x14ac:dyDescent="0.35">
      <c r="B15" s="6"/>
      <c r="C15" s="6"/>
      <c r="D15" s="6" t="str">
        <f>+D24</f>
        <v>Infraestructura de agua potable, alcantarillado y saneamiento.</v>
      </c>
      <c r="E15" s="5">
        <v>10502358723</v>
      </c>
      <c r="F15" s="7">
        <f t="shared" si="0"/>
        <v>0.16756958074821104</v>
      </c>
      <c r="G15" s="2"/>
      <c r="H15" s="1"/>
    </row>
    <row r="16" spans="2:8" ht="18" x14ac:dyDescent="0.35">
      <c r="B16" s="6"/>
      <c r="C16" s="6"/>
      <c r="D16" s="6" t="s">
        <v>14</v>
      </c>
      <c r="E16" s="5">
        <v>9478029458</v>
      </c>
      <c r="F16" s="7">
        <f t="shared" si="0"/>
        <v>0.15122597356325837</v>
      </c>
    </row>
    <row r="17" spans="2:9" ht="18" x14ac:dyDescent="0.35">
      <c r="B17" s="6"/>
      <c r="C17" s="6"/>
      <c r="D17" s="6" t="s">
        <v>15</v>
      </c>
      <c r="E17" s="5">
        <v>1829074869</v>
      </c>
      <c r="F17" s="7">
        <f t="shared" si="0"/>
        <v>2.9183664073880351E-2</v>
      </c>
    </row>
    <row r="18" spans="2:9" ht="18" x14ac:dyDescent="0.35">
      <c r="B18" s="6"/>
      <c r="C18" s="6"/>
      <c r="D18" s="6" t="s">
        <v>16</v>
      </c>
      <c r="E18" s="5">
        <v>15189</v>
      </c>
      <c r="F18" s="7">
        <f t="shared" si="0"/>
        <v>2.4234692692514856E-7</v>
      </c>
    </row>
    <row r="19" spans="2:9" ht="18" x14ac:dyDescent="0.35">
      <c r="B19" s="6"/>
      <c r="C19" s="6"/>
      <c r="D19" s="6" t="s">
        <v>17</v>
      </c>
      <c r="E19" s="5">
        <v>591531368</v>
      </c>
      <c r="F19" s="7">
        <f t="shared" si="0"/>
        <v>9.438133465970713E-3</v>
      </c>
    </row>
    <row r="20" spans="2:9" ht="18" x14ac:dyDescent="0.35">
      <c r="B20" s="6"/>
      <c r="C20" s="6"/>
      <c r="D20" s="4" t="s">
        <v>18</v>
      </c>
      <c r="E20" s="8">
        <v>20024000517</v>
      </c>
      <c r="F20" s="9">
        <f>+E20/$E$27</f>
        <v>0.31949140760040395</v>
      </c>
    </row>
    <row r="21" spans="2:9" ht="18" x14ac:dyDescent="0.35">
      <c r="B21" s="6"/>
      <c r="C21" s="6"/>
      <c r="D21" s="6" t="s">
        <v>19</v>
      </c>
      <c r="E21" s="5">
        <v>1789158270</v>
      </c>
      <c r="F21" s="7">
        <f t="shared" ref="F21:F26" si="1">+E21/$E$27</f>
        <v>2.8546777833775443E-2</v>
      </c>
      <c r="I21" s="1"/>
    </row>
    <row r="22" spans="2:9" ht="18" x14ac:dyDescent="0.35">
      <c r="B22" s="4" t="s">
        <v>9</v>
      </c>
      <c r="C22" s="5">
        <f>+SUM(E22:E26)</f>
        <v>12366962126</v>
      </c>
      <c r="D22" s="6" t="s">
        <v>2</v>
      </c>
      <c r="E22" s="5">
        <f>118374456+73310652+4247779413</f>
        <v>4439464521</v>
      </c>
      <c r="F22" s="7">
        <f t="shared" si="1"/>
        <v>7.0833536365631486E-2</v>
      </c>
    </row>
    <row r="23" spans="2:9" ht="18" x14ac:dyDescent="0.35">
      <c r="B23" s="6"/>
      <c r="C23" s="6"/>
      <c r="D23" s="6" t="str">
        <f>+D11</f>
        <v>Gestión integral y sustentable del agua</v>
      </c>
      <c r="E23" s="5">
        <f>2108603655+810821855</f>
        <v>2919425510</v>
      </c>
      <c r="F23" s="7">
        <f t="shared" si="1"/>
        <v>4.6580670270286693E-2</v>
      </c>
    </row>
    <row r="24" spans="2:9" ht="18" x14ac:dyDescent="0.35">
      <c r="B24" s="6"/>
      <c r="C24" s="6"/>
      <c r="D24" s="6" t="s">
        <v>10</v>
      </c>
      <c r="E24" s="5">
        <v>289338210</v>
      </c>
      <c r="F24" s="7">
        <f t="shared" si="1"/>
        <v>4.6165136635409366E-3</v>
      </c>
    </row>
    <row r="25" spans="2:9" ht="18" x14ac:dyDescent="0.35">
      <c r="B25" s="6"/>
      <c r="C25" s="6"/>
      <c r="D25" s="6" t="s">
        <v>11</v>
      </c>
      <c r="E25" s="5">
        <v>3936198519</v>
      </c>
      <c r="F25" s="7">
        <f t="shared" si="1"/>
        <v>6.2803714190991566E-2</v>
      </c>
    </row>
    <row r="26" spans="2:9" ht="18" x14ac:dyDescent="0.35">
      <c r="B26" s="6"/>
      <c r="C26" s="6"/>
      <c r="D26" s="6" t="s">
        <v>12</v>
      </c>
      <c r="E26" s="5">
        <v>782535366</v>
      </c>
      <c r="F26" s="7">
        <f t="shared" si="1"/>
        <v>1.2485683136503153E-2</v>
      </c>
    </row>
    <row r="27" spans="2:9" ht="18" x14ac:dyDescent="0.35">
      <c r="B27" s="4" t="s">
        <v>20</v>
      </c>
      <c r="C27" s="8">
        <f>+C6+C7+C8+C22</f>
        <v>62674613591</v>
      </c>
      <c r="D27" s="4"/>
      <c r="E27" s="8">
        <f>+SUM(E6:E26)</f>
        <v>62674613591</v>
      </c>
      <c r="F27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2024-02-29T15:56:27Z</dcterms:created>
  <dcterms:modified xsi:type="dcterms:W3CDTF">2024-02-29T17:26:18Z</dcterms:modified>
</cp:coreProperties>
</file>